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Lucynka\Desktop\ENERGIA\SWZ\"/>
    </mc:Choice>
  </mc:AlternateContent>
  <xr:revisionPtr revIDLastSave="0" documentId="13_ncr:1_{0B4B4A6C-5742-449D-8FFD-43A9C02F83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ykaz PPE " sheetId="2" r:id="rId1"/>
  </sheets>
  <definedNames>
    <definedName name="_xlnm._FilterDatabase" localSheetId="0" hidden="1">'wykaz PPE '!$A$3:$N$3</definedName>
    <definedName name="_xlnm.Print_Area" localSheetId="0">'wykaz PPE '!$A$1:$U$15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2" l="1"/>
  <c r="K15" i="2"/>
  <c r="L14" i="2"/>
  <c r="L13" i="2"/>
  <c r="L12" i="2"/>
  <c r="L11" i="2"/>
  <c r="L10" i="2"/>
  <c r="L9" i="2"/>
  <c r="L8" i="2"/>
  <c r="L7" i="2"/>
  <c r="L6" i="2"/>
  <c r="A6" i="2"/>
  <c r="A7" i="2" s="1"/>
  <c r="A8" i="2" s="1"/>
  <c r="A9" i="2" s="1"/>
  <c r="A10" i="2" s="1"/>
  <c r="A11" i="2" s="1"/>
  <c r="L5" i="2"/>
  <c r="L4" i="2"/>
</calcChain>
</file>

<file path=xl/sharedStrings.xml><?xml version="1.0" encoding="utf-8"?>
<sst xmlns="http://schemas.openxmlformats.org/spreadsheetml/2006/main" count="107" uniqueCount="69">
  <si>
    <t>Lp.</t>
  </si>
  <si>
    <t>Nazwa PPE</t>
  </si>
  <si>
    <t>Adres PPE</t>
  </si>
  <si>
    <t>Taryfa</t>
  </si>
  <si>
    <t>C11</t>
  </si>
  <si>
    <t>C21</t>
  </si>
  <si>
    <t>B21</t>
  </si>
  <si>
    <t>G11</t>
  </si>
  <si>
    <t>Moc umowna</t>
  </si>
  <si>
    <t>brak</t>
  </si>
  <si>
    <t xml:space="preserve">Wymagany cykl rozliczeniowy sprzedaży energii </t>
  </si>
  <si>
    <t>wg cyklu dystrybucji</t>
  </si>
  <si>
    <t>UWAGI</t>
  </si>
  <si>
    <t xml:space="preserve"> PPE</t>
  </si>
  <si>
    <t>LOKAL MIESZKALNY Niesulów 3A, 97-540 Gidle</t>
  </si>
  <si>
    <t>Nr licznika</t>
  </si>
  <si>
    <t>5 kW</t>
  </si>
  <si>
    <t>LOKAL MIESZKALNY ul. Kmicica 47A</t>
  </si>
  <si>
    <t xml:space="preserve"> ul. Kmicica 47A 42-282 Kruszyna</t>
  </si>
  <si>
    <t xml:space="preserve">części wspólne </t>
  </si>
  <si>
    <t>Umowa</t>
  </si>
  <si>
    <t>UKP016033002123</t>
  </si>
  <si>
    <t xml:space="preserve"> części wspólne budynku mieszkalnego, kancelaria leśnictw Wikłów i Kruszyna</t>
  </si>
  <si>
    <t>Obecny sprzedawca</t>
  </si>
  <si>
    <t>UKP016018002023</t>
  </si>
  <si>
    <t>LOKAL MIESZKALNY  ul. Partyzantów 99, 42-265 Dąbrowa Zielona</t>
  </si>
  <si>
    <t>wieża ppoż Dąbrowa Zielona</t>
  </si>
  <si>
    <t xml:space="preserve">Wikłów dz. 787/3, </t>
  </si>
  <si>
    <t>Wikłów dz. 787/3, 42-282 Kruszyna</t>
  </si>
  <si>
    <t>Bacówka</t>
  </si>
  <si>
    <t xml:space="preserve">	94906276</t>
  </si>
  <si>
    <t>Niesulów  3, 97-540 Gidle</t>
  </si>
  <si>
    <t>Siedziba N-ctwa, OSOML</t>
  </si>
  <si>
    <t>S.214.1.2021</t>
  </si>
  <si>
    <t>WO4-442 SZKÓLKA LEŚNA "SOWIN" Partyzantów 14</t>
  </si>
  <si>
    <t>teren szkółki ul. Partyzantów 14</t>
  </si>
  <si>
    <t>Partyzantów 14 97-532 Żytno</t>
  </si>
  <si>
    <t>LOKAL MIESZKALNY Niesulów</t>
  </si>
  <si>
    <t>Niesulów 1 97-540 Gidle</t>
  </si>
  <si>
    <t>S.214.2.2021</t>
  </si>
  <si>
    <t>wieża ppoż Niesulów</t>
  </si>
  <si>
    <t>UKP016018001923</t>
  </si>
  <si>
    <t>xxxxxxxxxx</t>
  </si>
  <si>
    <t>LOKAL MIESZKALNY SOWIN K/ŻYTNA 1, 97-532 SOWIN K/ŻYTNA</t>
  </si>
  <si>
    <t xml:space="preserve"> SOWIN K/ŻYTNA 1, 97-532 SOWIN K/ŻYTNA</t>
  </si>
  <si>
    <t>S322271515958</t>
  </si>
  <si>
    <t>K0004710001223</t>
  </si>
  <si>
    <t>pustostan</t>
  </si>
  <si>
    <t>ul. Kmicica 47A/4, 42-282 Kruszyna (pustostan)</t>
  </si>
  <si>
    <t>LOKAL MIESZKALNY UL. ANDRZEJA KMICICA 47A3, 42-282 KRUSZYNA</t>
  </si>
  <si>
    <t>(0000-3578)</t>
  </si>
  <si>
    <t>stacja ładowania</t>
  </si>
  <si>
    <t xml:space="preserve">Niesulów ul. Niesulów 3, 97-540 Gidle </t>
  </si>
  <si>
    <t xml:space="preserve">	26479720</t>
  </si>
  <si>
    <t>Wykaz PPE</t>
  </si>
  <si>
    <t>TAURON SPRZEDAŻ 
SP Z O.O.</t>
  </si>
  <si>
    <t>Zużycie energii elektrycznej [kWh] na 2023 r.</t>
  </si>
  <si>
    <t>Zużycie energii elektrycznej [kWh] w czasie trwania umowy (od 01.10.2024 r.-31.12.2025 r.) - 15 miesięcy</t>
  </si>
  <si>
    <t>590322428400092671.</t>
  </si>
  <si>
    <t>590322428400598296.</t>
  </si>
  <si>
    <t>590322428400366468.</t>
  </si>
  <si>
    <t>590322428400394676.</t>
  </si>
  <si>
    <t>950322428400001512.</t>
  </si>
  <si>
    <t>590322428400002069.</t>
  </si>
  <si>
    <t>590322428400379734.</t>
  </si>
  <si>
    <t>590322428400665899.</t>
  </si>
  <si>
    <t>590322428400241468.</t>
  </si>
  <si>
    <t>590322428400662096.</t>
  </si>
  <si>
    <t>590322428400884207.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</si>
</sst>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zł&quot;"/>
    <numFmt numFmtId="165" formatCode="#,##0.00_ ;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E18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1" applyFont="1"/>
    <xf numFmtId="0" fontId="4" fillId="0" borderId="0" xfId="0" applyFont="1"/>
    <xf numFmtId="165" fontId="4" fillId="0" borderId="0" xfId="1" applyNumberFormat="1" applyFont="1"/>
    <xf numFmtId="0" fontId="4" fillId="0" borderId="0" xfId="1" applyFont="1" applyAlignment="1">
      <alignment wrapText="1"/>
    </xf>
    <xf numFmtId="0" fontId="5" fillId="0" borderId="0" xfId="1" applyFont="1"/>
    <xf numFmtId="0" fontId="3" fillId="0" borderId="0" xfId="1" applyFont="1"/>
    <xf numFmtId="0" fontId="3" fillId="3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3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right"/>
    </xf>
    <xf numFmtId="0" fontId="7" fillId="0" borderId="0" xfId="1" applyFont="1"/>
    <xf numFmtId="0" fontId="8" fillId="5" borderId="1" xfId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right" vertical="center"/>
    </xf>
    <xf numFmtId="0" fontId="1" fillId="0" borderId="0" xfId="1" applyFont="1"/>
    <xf numFmtId="0" fontId="1" fillId="8" borderId="1" xfId="0" applyFont="1" applyFill="1" applyBorder="1" applyAlignment="1">
      <alignment horizontal="center" vertical="center" wrapText="1"/>
    </xf>
    <xf numFmtId="0" fontId="1" fillId="8" borderId="1" xfId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0" fillId="8" borderId="0" xfId="1" applyFont="1" applyFill="1"/>
    <xf numFmtId="0" fontId="1" fillId="8" borderId="1" xfId="1" applyFont="1" applyFill="1" applyBorder="1" applyAlignment="1">
      <alignment horizontal="center" vertical="center"/>
    </xf>
    <xf numFmtId="4" fontId="1" fillId="8" borderId="1" xfId="0" applyNumberFormat="1" applyFont="1" applyFill="1" applyBorder="1" applyAlignment="1">
      <alignment horizontal="right" vertical="center"/>
    </xf>
    <xf numFmtId="4" fontId="7" fillId="8" borderId="1" xfId="2" applyNumberFormat="1" applyFont="1" applyFill="1" applyBorder="1" applyAlignment="1">
      <alignment horizontal="right" vertical="center"/>
    </xf>
    <xf numFmtId="165" fontId="1" fillId="8" borderId="1" xfId="1" applyNumberFormat="1" applyFont="1" applyFill="1" applyBorder="1" applyAlignment="1">
      <alignment horizontal="center" vertical="center" wrapText="1"/>
    </xf>
    <xf numFmtId="1" fontId="1" fillId="8" borderId="1" xfId="1" applyNumberFormat="1" applyFont="1" applyFill="1" applyBorder="1" applyAlignment="1">
      <alignment horizontal="center" vertical="center" wrapText="1"/>
    </xf>
    <xf numFmtId="4" fontId="1" fillId="8" borderId="1" xfId="2" applyNumberFormat="1" applyFont="1" applyFill="1" applyBorder="1" applyAlignment="1">
      <alignment horizontal="right" vertical="center"/>
    </xf>
    <xf numFmtId="164" fontId="1" fillId="8" borderId="1" xfId="1" applyNumberFormat="1" applyFont="1" applyFill="1" applyBorder="1" applyAlignment="1">
      <alignment horizontal="center" vertical="center" wrapText="1"/>
    </xf>
    <xf numFmtId="4" fontId="4" fillId="0" borderId="0" xfId="1" applyNumberFormat="1" applyFont="1"/>
    <xf numFmtId="12" fontId="9" fillId="0" borderId="1" xfId="1" applyNumberFormat="1" applyFont="1" applyBorder="1" applyAlignment="1">
      <alignment horizontal="center" vertical="center"/>
    </xf>
    <xf numFmtId="12" fontId="9" fillId="0" borderId="1" xfId="1" applyNumberFormat="1" applyFont="1" applyBorder="1" applyAlignment="1">
      <alignment horizontal="center" vertical="center" wrapText="1"/>
    </xf>
    <xf numFmtId="12" fontId="9" fillId="0" borderId="1" xfId="0" applyNumberFormat="1" applyFont="1" applyBorder="1" applyAlignment="1">
      <alignment horizontal="center" vertical="center" wrapText="1"/>
    </xf>
    <xf numFmtId="12" fontId="9" fillId="0" borderId="1" xfId="2" applyNumberFormat="1" applyFont="1" applyBorder="1" applyAlignment="1">
      <alignment horizontal="right" vertical="center"/>
    </xf>
    <xf numFmtId="12" fontId="10" fillId="0" borderId="1" xfId="2" applyNumberFormat="1" applyFont="1" applyBorder="1" applyAlignment="1">
      <alignment horizontal="right" vertical="center"/>
    </xf>
    <xf numFmtId="12" fontId="9" fillId="0" borderId="1" xfId="0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right" vertical="center"/>
    </xf>
    <xf numFmtId="4" fontId="10" fillId="0" borderId="1" xfId="2" applyNumberFormat="1" applyFont="1" applyBorder="1" applyAlignment="1">
      <alignment horizontal="right" vertical="center"/>
    </xf>
    <xf numFmtId="164" fontId="9" fillId="0" borderId="1" xfId="1" applyNumberFormat="1" applyFont="1" applyBorder="1" applyAlignment="1">
      <alignment horizontal="center" vertical="center" wrapText="1"/>
    </xf>
    <xf numFmtId="0" fontId="9" fillId="0" borderId="0" xfId="1" applyFont="1"/>
    <xf numFmtId="4" fontId="9" fillId="0" borderId="1" xfId="0" applyNumberFormat="1" applyFont="1" applyBorder="1" applyAlignment="1">
      <alignment horizontal="right" vertical="center"/>
    </xf>
    <xf numFmtId="164" fontId="9" fillId="0" borderId="1" xfId="1" applyNumberFormat="1" applyFont="1" applyBorder="1" applyAlignment="1">
      <alignment horizontal="center" vertical="center"/>
    </xf>
  </cellXfs>
  <cellStyles count="3">
    <cellStyle name="Dziesiętny 2" xfId="2" xr:uid="{00000000-0005-0000-0000-000001000000}"/>
    <cellStyle name="Normalny" xfId="0" builtinId="0"/>
    <cellStyle name="Normalny 2" xfId="1" xr:uid="{00000000-0005-0000-0000-000003000000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99"/>
    <pageSetUpPr fitToPage="1"/>
  </sheetPr>
  <dimension ref="A2:Q35"/>
  <sheetViews>
    <sheetView tabSelected="1" topLeftCell="G7" zoomScale="70" zoomScaleNormal="70" workbookViewId="0">
      <selection activeCell="L16" sqref="L16"/>
    </sheetView>
  </sheetViews>
  <sheetFormatPr defaultColWidth="9.109375" defaultRowHeight="14.4" x14ac:dyDescent="0.3"/>
  <cols>
    <col min="1" max="1" width="7.88671875" style="1" customWidth="1"/>
    <col min="2" max="2" width="20.33203125" style="1" customWidth="1"/>
    <col min="3" max="3" width="21.6640625" style="1" customWidth="1"/>
    <col min="4" max="4" width="19.6640625" style="1" customWidth="1"/>
    <col min="5" max="5" width="18" style="1" customWidth="1"/>
    <col min="6" max="6" width="21.88671875" style="1" customWidth="1"/>
    <col min="7" max="7" width="19" style="1" customWidth="1"/>
    <col min="8" max="8" width="18.33203125" style="1" customWidth="1"/>
    <col min="9" max="9" width="20.88671875" style="1" customWidth="1"/>
    <col min="10" max="10" width="9.88671875" style="1" customWidth="1"/>
    <col min="11" max="11" width="15.44140625" style="1" customWidth="1"/>
    <col min="12" max="12" width="17.88671875" style="16" customWidth="1"/>
    <col min="13" max="13" width="17.6640625" style="1" customWidth="1"/>
    <col min="14" max="14" width="3.6640625" style="1" customWidth="1"/>
    <col min="15" max="16" width="10.6640625" style="1" customWidth="1"/>
    <col min="17" max="17" width="10.44140625" style="1" customWidth="1"/>
    <col min="18" max="18" width="10.33203125" style="1" customWidth="1"/>
    <col min="19" max="19" width="10.44140625" style="1" bestFit="1" customWidth="1"/>
    <col min="20" max="21" width="9.109375" style="1"/>
    <col min="22" max="23" width="19.109375" style="1" customWidth="1"/>
    <col min="24" max="16384" width="9.109375" style="1"/>
  </cols>
  <sheetData>
    <row r="2" spans="1:17" x14ac:dyDescent="0.3">
      <c r="A2" s="6" t="s">
        <v>54</v>
      </c>
      <c r="B2" s="19"/>
      <c r="C2" s="19"/>
      <c r="D2" s="19"/>
      <c r="E2" s="19"/>
      <c r="F2" s="19"/>
      <c r="G2" s="19"/>
      <c r="H2" s="19"/>
      <c r="I2" s="19"/>
      <c r="J2" s="19"/>
      <c r="K2" s="19"/>
      <c r="M2" s="19"/>
      <c r="O2" s="4"/>
      <c r="P2" s="4"/>
      <c r="Q2" s="4"/>
    </row>
    <row r="3" spans="1:17" ht="100.8" x14ac:dyDescent="0.3">
      <c r="A3" s="12" t="s">
        <v>0</v>
      </c>
      <c r="B3" s="7" t="s">
        <v>23</v>
      </c>
      <c r="C3" s="8" t="s">
        <v>15</v>
      </c>
      <c r="D3" s="9" t="s">
        <v>20</v>
      </c>
      <c r="E3" s="9" t="s">
        <v>10</v>
      </c>
      <c r="F3" s="10" t="s">
        <v>13</v>
      </c>
      <c r="G3" s="7" t="s">
        <v>1</v>
      </c>
      <c r="H3" s="7" t="s">
        <v>2</v>
      </c>
      <c r="I3" s="7" t="s">
        <v>3</v>
      </c>
      <c r="J3" s="11" t="s">
        <v>8</v>
      </c>
      <c r="K3" s="13" t="s">
        <v>56</v>
      </c>
      <c r="L3" s="17" t="s">
        <v>57</v>
      </c>
      <c r="M3" s="14" t="s">
        <v>12</v>
      </c>
    </row>
    <row r="4" spans="1:17" ht="43.2" x14ac:dyDescent="0.3">
      <c r="A4" s="32">
        <v>1</v>
      </c>
      <c r="B4" s="33" t="s">
        <v>55</v>
      </c>
      <c r="C4" s="34">
        <v>24116359</v>
      </c>
      <c r="D4" s="32" t="s">
        <v>21</v>
      </c>
      <c r="E4" s="33" t="s">
        <v>11</v>
      </c>
      <c r="F4" s="32" t="s">
        <v>58</v>
      </c>
      <c r="G4" s="33" t="s">
        <v>14</v>
      </c>
      <c r="H4" s="33" t="s">
        <v>14</v>
      </c>
      <c r="I4" s="32" t="s">
        <v>7</v>
      </c>
      <c r="J4" s="33" t="s">
        <v>16</v>
      </c>
      <c r="K4" s="35">
        <v>318.04000000000002</v>
      </c>
      <c r="L4" s="36">
        <f>K4*1.15</f>
        <v>365.74599999999998</v>
      </c>
      <c r="M4" s="33" t="s">
        <v>19</v>
      </c>
    </row>
    <row r="5" spans="1:17" ht="72" x14ac:dyDescent="0.3">
      <c r="A5" s="32">
        <v>2</v>
      </c>
      <c r="B5" s="33" t="s">
        <v>55</v>
      </c>
      <c r="C5" s="37">
        <v>93325144</v>
      </c>
      <c r="D5" s="32" t="s">
        <v>21</v>
      </c>
      <c r="E5" s="33" t="s">
        <v>11</v>
      </c>
      <c r="F5" s="32" t="s">
        <v>59</v>
      </c>
      <c r="G5" s="33" t="s">
        <v>17</v>
      </c>
      <c r="H5" s="33" t="s">
        <v>18</v>
      </c>
      <c r="I5" s="32" t="s">
        <v>7</v>
      </c>
      <c r="J5" s="33">
        <v>16</v>
      </c>
      <c r="K5" s="35">
        <v>7154.85</v>
      </c>
      <c r="L5" s="36">
        <f t="shared" ref="L5:L16" si="0">K5*1.15</f>
        <v>8228.0774999999994</v>
      </c>
      <c r="M5" s="33" t="s">
        <v>22</v>
      </c>
    </row>
    <row r="6" spans="1:17" ht="57.6" x14ac:dyDescent="0.3">
      <c r="A6" s="32">
        <f>A5+1</f>
        <v>3</v>
      </c>
      <c r="B6" s="33" t="s">
        <v>55</v>
      </c>
      <c r="C6" s="34">
        <v>71818650</v>
      </c>
      <c r="D6" s="32" t="s">
        <v>24</v>
      </c>
      <c r="E6" s="33" t="s">
        <v>11</v>
      </c>
      <c r="F6" s="32" t="s">
        <v>60</v>
      </c>
      <c r="G6" s="33" t="s">
        <v>25</v>
      </c>
      <c r="H6" s="33" t="s">
        <v>25</v>
      </c>
      <c r="I6" s="32" t="s">
        <v>7</v>
      </c>
      <c r="J6" s="33">
        <v>14</v>
      </c>
      <c r="K6" s="35">
        <v>918.02</v>
      </c>
      <c r="L6" s="36">
        <f t="shared" si="0"/>
        <v>1055.723</v>
      </c>
      <c r="M6" s="33" t="s">
        <v>26</v>
      </c>
    </row>
    <row r="7" spans="1:17" ht="28.8" x14ac:dyDescent="0.3">
      <c r="A7" s="32">
        <f t="shared" ref="A7:A10" si="1">A6+1</f>
        <v>4</v>
      </c>
      <c r="B7" s="33" t="s">
        <v>55</v>
      </c>
      <c r="C7" s="34" t="s">
        <v>30</v>
      </c>
      <c r="D7" s="32" t="s">
        <v>9</v>
      </c>
      <c r="E7" s="33" t="s">
        <v>11</v>
      </c>
      <c r="F7" s="37" t="s">
        <v>61</v>
      </c>
      <c r="G7" s="33" t="s">
        <v>27</v>
      </c>
      <c r="H7" s="33" t="s">
        <v>28</v>
      </c>
      <c r="I7" s="32" t="s">
        <v>7</v>
      </c>
      <c r="J7" s="33">
        <v>11</v>
      </c>
      <c r="K7" s="35">
        <v>100</v>
      </c>
      <c r="L7" s="36">
        <f t="shared" si="0"/>
        <v>114.99999999999999</v>
      </c>
      <c r="M7" s="32" t="s">
        <v>29</v>
      </c>
    </row>
    <row r="8" spans="1:17" ht="28.8" x14ac:dyDescent="0.3">
      <c r="A8" s="24">
        <f t="shared" si="1"/>
        <v>5</v>
      </c>
      <c r="B8" s="21" t="s">
        <v>55</v>
      </c>
      <c r="C8" s="20">
        <v>50579615</v>
      </c>
      <c r="D8" s="24" t="s">
        <v>33</v>
      </c>
      <c r="E8" s="21" t="s">
        <v>11</v>
      </c>
      <c r="F8" s="28" t="s">
        <v>62</v>
      </c>
      <c r="G8" s="20" t="s">
        <v>31</v>
      </c>
      <c r="H8" s="21" t="s">
        <v>32</v>
      </c>
      <c r="I8" s="24" t="s">
        <v>5</v>
      </c>
      <c r="J8" s="24">
        <v>70</v>
      </c>
      <c r="K8" s="29">
        <v>49651</v>
      </c>
      <c r="L8" s="26">
        <f t="shared" si="0"/>
        <v>57098.649999999994</v>
      </c>
      <c r="M8" s="30" t="s">
        <v>32</v>
      </c>
    </row>
    <row r="9" spans="1:17" ht="43.2" x14ac:dyDescent="0.3">
      <c r="A9" s="24">
        <f t="shared" si="1"/>
        <v>6</v>
      </c>
      <c r="B9" s="21" t="s">
        <v>55</v>
      </c>
      <c r="C9" s="20">
        <v>95212988</v>
      </c>
      <c r="D9" s="24" t="s">
        <v>39</v>
      </c>
      <c r="E9" s="21" t="s">
        <v>11</v>
      </c>
      <c r="F9" s="28" t="s">
        <v>63</v>
      </c>
      <c r="G9" s="21" t="s">
        <v>34</v>
      </c>
      <c r="H9" s="21" t="s">
        <v>36</v>
      </c>
      <c r="I9" s="24" t="s">
        <v>6</v>
      </c>
      <c r="J9" s="24">
        <v>139</v>
      </c>
      <c r="K9" s="29">
        <v>60348</v>
      </c>
      <c r="L9" s="26">
        <f t="shared" si="0"/>
        <v>69400.2</v>
      </c>
      <c r="M9" s="30" t="s">
        <v>35</v>
      </c>
    </row>
    <row r="10" spans="1:17" s="45" customFormat="1" ht="48.6" customHeight="1" x14ac:dyDescent="0.3">
      <c r="A10" s="38">
        <f t="shared" si="1"/>
        <v>7</v>
      </c>
      <c r="B10" s="39" t="s">
        <v>55</v>
      </c>
      <c r="C10" s="40" t="s">
        <v>42</v>
      </c>
      <c r="D10" s="38" t="s">
        <v>41</v>
      </c>
      <c r="E10" s="39" t="s">
        <v>11</v>
      </c>
      <c r="F10" s="41" t="s">
        <v>64</v>
      </c>
      <c r="G10" s="39" t="s">
        <v>37</v>
      </c>
      <c r="H10" s="39" t="s">
        <v>38</v>
      </c>
      <c r="I10" s="38" t="s">
        <v>7</v>
      </c>
      <c r="J10" s="38">
        <v>14</v>
      </c>
      <c r="K10" s="42">
        <v>2119.09</v>
      </c>
      <c r="L10" s="43">
        <f t="shared" si="0"/>
        <v>2436.9535000000001</v>
      </c>
      <c r="M10" s="44" t="s">
        <v>40</v>
      </c>
    </row>
    <row r="11" spans="1:17" s="45" customFormat="1" ht="57.6" x14ac:dyDescent="0.3">
      <c r="A11" s="38">
        <f>A10+1</f>
        <v>8</v>
      </c>
      <c r="B11" s="39" t="s">
        <v>55</v>
      </c>
      <c r="C11" s="40" t="s">
        <v>45</v>
      </c>
      <c r="D11" s="38" t="s">
        <v>46</v>
      </c>
      <c r="E11" s="39" t="s">
        <v>11</v>
      </c>
      <c r="F11" s="41" t="s">
        <v>65</v>
      </c>
      <c r="G11" s="39" t="s">
        <v>43</v>
      </c>
      <c r="H11" s="39" t="s">
        <v>44</v>
      </c>
      <c r="I11" s="38" t="s">
        <v>7</v>
      </c>
      <c r="J11" s="38">
        <v>16</v>
      </c>
      <c r="K11" s="46">
        <v>100</v>
      </c>
      <c r="L11" s="43">
        <f t="shared" si="0"/>
        <v>114.99999999999999</v>
      </c>
      <c r="M11" s="47" t="s">
        <v>47</v>
      </c>
    </row>
    <row r="12" spans="1:17" s="45" customFormat="1" ht="40.950000000000003" customHeight="1" x14ac:dyDescent="0.3">
      <c r="A12" s="40">
        <v>11</v>
      </c>
      <c r="B12" s="39" t="s">
        <v>55</v>
      </c>
      <c r="C12" s="40">
        <v>24482452</v>
      </c>
      <c r="D12" s="40" t="s">
        <v>24</v>
      </c>
      <c r="E12" s="39" t="s">
        <v>11</v>
      </c>
      <c r="F12" s="41" t="s">
        <v>66</v>
      </c>
      <c r="G12" s="40" t="s">
        <v>48</v>
      </c>
      <c r="H12" s="40" t="s">
        <v>48</v>
      </c>
      <c r="I12" s="38" t="s">
        <v>7</v>
      </c>
      <c r="J12" s="38">
        <v>3</v>
      </c>
      <c r="K12" s="46">
        <v>100</v>
      </c>
      <c r="L12" s="43">
        <f t="shared" si="0"/>
        <v>114.99999999999999</v>
      </c>
      <c r="M12" s="47" t="s">
        <v>47</v>
      </c>
    </row>
    <row r="13" spans="1:17" s="45" customFormat="1" ht="57.6" x14ac:dyDescent="0.3">
      <c r="A13" s="40">
        <v>12</v>
      </c>
      <c r="B13" s="39" t="s">
        <v>55</v>
      </c>
      <c r="C13" s="40" t="s">
        <v>53</v>
      </c>
      <c r="D13" s="40" t="s">
        <v>39</v>
      </c>
      <c r="E13" s="39" t="s">
        <v>11</v>
      </c>
      <c r="F13" s="41" t="s">
        <v>67</v>
      </c>
      <c r="G13" s="40" t="s">
        <v>49</v>
      </c>
      <c r="H13" s="40" t="s">
        <v>49</v>
      </c>
      <c r="I13" s="38" t="s">
        <v>7</v>
      </c>
      <c r="J13" s="38">
        <v>3</v>
      </c>
      <c r="K13" s="46">
        <v>100</v>
      </c>
      <c r="L13" s="43">
        <f t="shared" si="0"/>
        <v>114.99999999999999</v>
      </c>
      <c r="M13" s="47" t="s">
        <v>47</v>
      </c>
    </row>
    <row r="14" spans="1:17" ht="43.2" x14ac:dyDescent="0.3">
      <c r="A14" s="20">
        <v>13</v>
      </c>
      <c r="B14" s="21" t="s">
        <v>55</v>
      </c>
      <c r="C14" s="22">
        <v>71002244</v>
      </c>
      <c r="D14" s="20" t="s">
        <v>50</v>
      </c>
      <c r="E14" s="21" t="s">
        <v>11</v>
      </c>
      <c r="F14" s="23" t="s">
        <v>68</v>
      </c>
      <c r="G14" s="20" t="s">
        <v>52</v>
      </c>
      <c r="H14" s="20" t="s">
        <v>52</v>
      </c>
      <c r="I14" s="24" t="s">
        <v>4</v>
      </c>
      <c r="J14" s="24">
        <v>22</v>
      </c>
      <c r="K14" s="25">
        <v>100</v>
      </c>
      <c r="L14" s="26">
        <f t="shared" si="0"/>
        <v>114.99999999999999</v>
      </c>
      <c r="M14" s="27" t="s">
        <v>51</v>
      </c>
    </row>
    <row r="15" spans="1:17" x14ac:dyDescent="0.3">
      <c r="K15" s="15">
        <f>K8+K9+K14</f>
        <v>110099</v>
      </c>
      <c r="L15" s="18">
        <f>L8+L9+L14</f>
        <v>126613.84999999999</v>
      </c>
    </row>
    <row r="16" spans="1:17" x14ac:dyDescent="0.3">
      <c r="K16" s="31"/>
      <c r="O16" s="2"/>
    </row>
    <row r="17" spans="3:12" x14ac:dyDescent="0.3">
      <c r="L17" s="1"/>
    </row>
    <row r="18" spans="3:12" x14ac:dyDescent="0.3">
      <c r="L18" s="1"/>
    </row>
    <row r="19" spans="3:12" x14ac:dyDescent="0.3">
      <c r="L19" s="1"/>
    </row>
    <row r="20" spans="3:12" x14ac:dyDescent="0.3">
      <c r="L20" s="1"/>
    </row>
    <row r="21" spans="3:12" x14ac:dyDescent="0.3">
      <c r="L21" s="1"/>
    </row>
    <row r="22" spans="3:12" x14ac:dyDescent="0.3">
      <c r="C22" s="3"/>
      <c r="L22" s="1"/>
    </row>
    <row r="23" spans="3:12" x14ac:dyDescent="0.3">
      <c r="C23" s="3"/>
      <c r="L23" s="1"/>
    </row>
    <row r="24" spans="3:12" x14ac:dyDescent="0.3">
      <c r="C24" s="3"/>
      <c r="L24" s="1"/>
    </row>
    <row r="25" spans="3:12" x14ac:dyDescent="0.3">
      <c r="L25" s="1"/>
    </row>
    <row r="26" spans="3:12" x14ac:dyDescent="0.3">
      <c r="L26" s="1"/>
    </row>
    <row r="27" spans="3:12" x14ac:dyDescent="0.3">
      <c r="L27" s="1"/>
    </row>
    <row r="28" spans="3:12" x14ac:dyDescent="0.3">
      <c r="L28" s="1"/>
    </row>
    <row r="29" spans="3:12" x14ac:dyDescent="0.3">
      <c r="L29" s="1"/>
    </row>
    <row r="30" spans="3:12" x14ac:dyDescent="0.3">
      <c r="L30" s="1"/>
    </row>
    <row r="31" spans="3:12" x14ac:dyDescent="0.3">
      <c r="L31" s="1"/>
    </row>
    <row r="32" spans="3:12" x14ac:dyDescent="0.3">
      <c r="L32" s="1"/>
    </row>
    <row r="33" spans="1:9" x14ac:dyDescent="0.3">
      <c r="A33" s="5"/>
    </row>
    <row r="34" spans="1:9" x14ac:dyDescent="0.3">
      <c r="A34" s="5"/>
    </row>
    <row r="35" spans="1:9" x14ac:dyDescent="0.3">
      <c r="I35" s="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PPE </vt:lpstr>
      <vt:lpstr>'wykaz PPE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Adamek Paweł</dc:creator>
  <cp:lastModifiedBy>Lucyna Wcisło</cp:lastModifiedBy>
  <cp:lastPrinted>2024-03-21T10:51:29Z</cp:lastPrinted>
  <dcterms:created xsi:type="dcterms:W3CDTF">2024-03-11T08:10:12Z</dcterms:created>
  <dcterms:modified xsi:type="dcterms:W3CDTF">2024-09-09T19:00:45Z</dcterms:modified>
</cp:coreProperties>
</file>